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20" windowWidth="14580" windowHeight="125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G49" i="1" l="1"/>
  <c r="G50" i="1"/>
  <c r="G34" i="1" l="1"/>
  <c r="G35" i="1"/>
  <c r="D37" i="1" l="1"/>
  <c r="G23" i="1"/>
  <c r="G24" i="1"/>
  <c r="G25" i="1"/>
  <c r="G26" i="1"/>
  <c r="G27" i="1"/>
  <c r="G28" i="1"/>
  <c r="G29" i="1"/>
  <c r="G30" i="1"/>
  <c r="G31" i="1"/>
  <c r="G32" i="1"/>
  <c r="G33" i="1"/>
  <c r="G36" i="1"/>
  <c r="G54" i="1"/>
  <c r="G53" i="1" l="1"/>
  <c r="G47" i="1"/>
  <c r="G48" i="1"/>
  <c r="G51" i="1"/>
  <c r="G52" i="1"/>
  <c r="G55" i="1"/>
  <c r="G56" i="1" l="1"/>
  <c r="G46" i="1"/>
  <c r="G45" i="1"/>
  <c r="G44" i="1"/>
  <c r="G22" i="1" l="1"/>
  <c r="G37" i="1" s="1"/>
  <c r="G64" i="1" l="1"/>
  <c r="G63" i="1"/>
  <c r="G62" i="1"/>
  <c r="G61" i="1"/>
  <c r="E65" i="1"/>
  <c r="D65" i="1"/>
  <c r="E56" i="1"/>
  <c r="D56" i="1"/>
  <c r="E37" i="1"/>
  <c r="D67" i="1" l="1"/>
  <c r="G65" i="1"/>
  <c r="E67" i="1"/>
  <c r="G67" i="1" l="1"/>
</calcChain>
</file>

<file path=xl/sharedStrings.xml><?xml version="1.0" encoding="utf-8"?>
<sst xmlns="http://schemas.openxmlformats.org/spreadsheetml/2006/main" count="105" uniqueCount="78">
  <si>
    <t>1. Pareiškėjas:</t>
  </si>
  <si>
    <t>(pareiškėjo pavadinimas, buveinės adresas, telefonas, el. paštas)</t>
  </si>
  <si>
    <t>(juridinio asmens kodas)</t>
  </si>
  <si>
    <t>Eil. Nr.</t>
  </si>
  <si>
    <t>Tikslai, uždaviniai, priemonės</t>
  </si>
  <si>
    <t>Prašoma valstybės biudžeto lėšų suma (Eur)</t>
  </si>
  <si>
    <t>Pareiškėjo vardu:</t>
  </si>
  <si>
    <t>__________________________                                                       _________________                                                            ____________________          </t>
  </si>
  <si>
    <t>(pareigų pavadinimas)                          A. V.                                                    (parašas)                                                                            (vardas, pavardė)</t>
  </si>
  <si>
    <t xml:space="preserve">(jei pareiškėjas antspaudą privalo turėti) </t>
  </si>
  <si>
    <t>2.2. Didelio meistriškumo sporto programos santrauka.</t>
  </si>
  <si>
    <t>Priemonių įgyvendinimo vertinimo kriterijai</t>
  </si>
  <si>
    <t>2. Didelio meistriškumo sporto programos tikslai, uždaviniai, priemonės, priemonių įgyvendinimo vertinimo kriterijai, lėšų poreikis priemonių įgyvendinimui ir planuojami šių lėšų šaltiniai:</t>
  </si>
  <si>
    <t>Priemonės įgyvendinimui skiriamų nuosavų ir (ar) kitų lėšų suma (Eur)</t>
  </si>
  <si>
    <t>5</t>
  </si>
  <si>
    <t>Priemonės įgyvendinimui reikalinga suma (4+5) (Eur)</t>
  </si>
  <si>
    <t>Priemonės:</t>
  </si>
  <si>
    <t xml:space="preserve">Uždaviniai: </t>
  </si>
  <si>
    <t>Viso:</t>
  </si>
  <si>
    <t>Valstybės biudžeto lėšomis planuojamos įsigyti sporto bazės priežiūros įrangos, sporto inventoriaus, sporto įrangos ar tikslinės transporto priemonės* pavadinimas ir planuojamas šio turto naudojimo terminas</t>
  </si>
  <si>
    <t xml:space="preserve"> Iš viso:</t>
  </si>
  <si>
    <t>*Jeigu vykdant priemonę planuojama įsigyti tikslinę transporto priemonę, turi būti nurodytas šios transporto priemonės naudojimo tikslas.</t>
  </si>
  <si>
    <t>6</t>
  </si>
  <si>
    <t>Priemonės įgyvendinimui skiriamų kitų lėšų šaltiniai</t>
  </si>
  <si>
    <t>Lietuvos sunkiosios atletikos federacija, Sportininkų g. 46, Klaipėda, (8 46) 410904; satletika@lsaf.lt</t>
  </si>
  <si>
    <t>Tikslas: Ruošti sportininkus pasaulio, Europos įvairaus amžiaus grupių čempionatams ir 2020 m. Tokijo olimpinėms žaidynėms.</t>
  </si>
  <si>
    <t>2. Siekti aukštų rezultatų Europos čempionate</t>
  </si>
  <si>
    <t>1. Rengti mokomąsias treniruočių stovyklas skirtas pasiruošti Europos įvairaus amžiaus sunkiosios atletikos čempionatams</t>
  </si>
  <si>
    <t>4. Siekti aukštų rezultatų pasaulio sunkiosios atletikos čempionate-atrankoje į Tokijo OŽ čempionate</t>
  </si>
  <si>
    <t>LTOK, remėjai</t>
  </si>
  <si>
    <t>2. Mokomoji treniruočių stovykla Latvijoje</t>
  </si>
  <si>
    <t>4. Mokomoji treniruočių stovykla Latvijoje</t>
  </si>
  <si>
    <t>3. Rengti mokomąsias treniruočių stovyklas skirtas pasiruošti pasaulio įvairaus amžiaus sunkiosios atletikos čempionatams ir Tokijo OŽ</t>
  </si>
  <si>
    <t>6. Mokomoji treniruočių stovykla Lenkijoje</t>
  </si>
  <si>
    <t>7. Dalyvavimas pasaulio jaunimo (iki 20 m.) sunkiosios atletikos čempionate</t>
  </si>
  <si>
    <t>8. Mokomoji treniruočių stovykla Latvijoje</t>
  </si>
  <si>
    <t>10. Mokomoji treniruočių stovykla Latvijoje</t>
  </si>
  <si>
    <t>11. Mokomoji treniruočių stovykla Lenkijoje</t>
  </si>
  <si>
    <t>1. Rengti trenerių kvalifikacijos kėlimo seminarus</t>
  </si>
  <si>
    <t>Tikslas: Kelti Lietuvos sunkiosios atletikos sportininkų meistriškumą, trenerių ir federacijos darbuotojų kvalifikaciją</t>
  </si>
  <si>
    <t>1. Suorganizuoti trenerių kvalifikacijos kėlimo seminarą</t>
  </si>
  <si>
    <t>6. Kuras</t>
  </si>
  <si>
    <t>12. Dalyvavimas Europos jaunimo (iki 20 ir iki 23 m.) sunkiosiosatletikos čempionate</t>
  </si>
  <si>
    <t>3. Dalyvavimas Europos sunkiosios atletikos čempionate</t>
  </si>
  <si>
    <t>5. Dalyvavimas Europos jaunių (iki 15 ir iki 17 m.) sunkiosios atletikos čempionatuose</t>
  </si>
  <si>
    <t>Remėjai</t>
  </si>
  <si>
    <t>Tikslas: Užtikrinti programos įgyvendinimą</t>
  </si>
  <si>
    <t>3. Rengti Lietuvos sunkiosios atletikos čempinatus</t>
  </si>
  <si>
    <t>1. Vykdyti programos administravimą.</t>
  </si>
  <si>
    <t>3. Jaunimo trenerio atlyginimas</t>
  </si>
  <si>
    <t>4. Masažuotojo atlyginimas</t>
  </si>
  <si>
    <t>7. Apdovanojimai</t>
  </si>
  <si>
    <t>8. Lietuvos sunkiosios atletikos suaugusiųjų (vyrų, moterų) ir jaunimo (iki 20 ir 23 m.) čempionatai</t>
  </si>
  <si>
    <t>9. Atskirų veiksmų čempionatas</t>
  </si>
  <si>
    <t>2. Projekto vykdytojų atlyginimai ir su tuo susiję mokesčiai (vyr. treneris, jaunimo, treneris, masažuotojas)</t>
  </si>
  <si>
    <t>Remėjai, nuosavos lėšos</t>
  </si>
  <si>
    <t>10. Sporto salės nuoma</t>
  </si>
  <si>
    <t>Iškovota nors viena 3-16 vieta</t>
  </si>
  <si>
    <t>Iškovota nors viena 6-12 vieta</t>
  </si>
  <si>
    <t>Prezidentas</t>
  </si>
  <si>
    <t xml:space="preserve">               Bronislavas Vyšniauskas</t>
  </si>
  <si>
    <t>Iškovota nors viena 3-12 vieta</t>
  </si>
  <si>
    <t>5. Varžybinė platforma</t>
  </si>
  <si>
    <t>1. Mokomoji treniruočių stovykla Latvijoje</t>
  </si>
  <si>
    <t>9. Mokomoji treniruočių stovykla Latvijoje</t>
  </si>
  <si>
    <t>13. Tarptautiniai kvalifikaciniai turnyrai skirti atrankai į Tokijo OŽ</t>
  </si>
  <si>
    <t>14. Dalyvavimas pasaulio sunkiosios atletikos čempionatuose</t>
  </si>
  <si>
    <t>5. Dalyvavimas pasaulio jaunių (iki 17 m.) sunkiosios atletikos čempionatuose</t>
  </si>
  <si>
    <t>Lietuvos sunkiosios atletikos federacijos sportininkai jau kurį laiką kiekvienais metais parveža apdovanojimų. Vien  2015-2016 metais Europos, pasaulio čempionatuose ir olimpinėse žaidynėse iškovoti 8 įvairių spalvų medaliai. Aurimas Didžbalis tapo 2014 m. pasaulio sunkiosios atletikos čempionato trečios vietos laimėtoju, 2015 m. absoliučiu Europos sunkiosios atletikos čempionato nugalėtoju, 2016 metų Rio de Žaneiro olimpinėse žaidynėse iškovojo bronzos medalį. Žygimantas Stanulis daugkartinis Europos vice čempionas. 2015 metais Lietuvos sunkiaatlečių rinktinė Europos jaunimo iki 23 čempionate iškovojo 2 vietą. Norint toliau tęsti sėkmingą darbą reikalingos didelės lėšos ruošti sportininkus mokomosiose treniruočių stovyklose, bei dalyvauti pasaulio ir Europos čempionatuose. Žiūrint į ateitį reikia kelti Lietuvos trenerių, teisėjų, aptarnaujančio personalo kvalifikaciją, jaunimo čempionatuose auginti jaunąją kartą.</t>
  </si>
  <si>
    <t>2. Įsigyti sporto inventorių, aprangą</t>
  </si>
  <si>
    <t>6. Sunkiaatlečių avalynė</t>
  </si>
  <si>
    <t>6. Sportiniai kostiumai</t>
  </si>
  <si>
    <t>2019 M. DIDELIO MEISTRIŠKUMO SPORTO PROGRAMA</t>
  </si>
  <si>
    <t>Sudalyvauti dviejuose turnyruose</t>
  </si>
  <si>
    <t>Seminare dalyvaus 25 treneriai</t>
  </si>
  <si>
    <t>Dalyvaus 200 sportininkų</t>
  </si>
  <si>
    <t>Dalyvaus 130 sportininkų</t>
  </si>
  <si>
    <t>1. Administruoti ir vykdyti LŠPF didelio sportinio meistriškumo programą.</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</si>
</sst>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97">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wrapText="1"/>
    </xf>
    <xf numFmtId="0" fontId="4" fillId="0" borderId="0" xfId="0" applyFont="1"/>
    <xf numFmtId="0" fontId="3" fillId="0" borderId="0" xfId="0" applyFont="1"/>
    <xf numFmtId="0" fontId="7" fillId="0" borderId="0" xfId="0" applyFont="1" applyAlignment="1">
      <alignment horizontal="left" vertical="center"/>
    </xf>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center" vertical="center" shrinkToFi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pplyProtection="1">
      <alignment horizontal="center" vertical="top" wrapText="1" shrinkToFit="1"/>
      <protection locked="0"/>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xf>
    <xf numFmtId="2" fontId="2" fillId="0" borderId="13"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1" xfId="0" applyNumberFormat="1" applyFont="1" applyFill="1" applyBorder="1" applyAlignment="1" applyProtection="1">
      <alignment horizontal="center" vertical="center" wrapText="1"/>
      <protection locked="0"/>
    </xf>
    <xf numFmtId="2" fontId="2" fillId="0" borderId="11" xfId="0" applyNumberFormat="1" applyFont="1" applyFill="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1"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0" fontId="1" fillId="0" borderId="0" xfId="0" applyFont="1" applyAlignment="1">
      <alignment horizontal="center" wrapText="1"/>
    </xf>
    <xf numFmtId="49" fontId="1" fillId="0" borderId="2" xfId="0" applyNumberFormat="1" applyFont="1" applyFill="1" applyBorder="1" applyAlignment="1">
      <alignment horizontal="center" vertical="center" wrapText="1"/>
    </xf>
    <xf numFmtId="0" fontId="1" fillId="3" borderId="9" xfId="0" applyFont="1" applyFill="1" applyBorder="1" applyAlignment="1" applyProtection="1">
      <alignment horizontal="left" vertical="center" wrapText="1"/>
      <protection locked="0"/>
    </xf>
    <xf numFmtId="2" fontId="1" fillId="0" borderId="2" xfId="0" applyNumberFormat="1" applyFont="1" applyFill="1" applyBorder="1" applyAlignment="1"/>
    <xf numFmtId="2" fontId="1" fillId="0" borderId="2" xfId="0" applyNumberFormat="1" applyFont="1" applyFill="1" applyBorder="1" applyAlignment="1" applyProtection="1">
      <alignment wrapText="1"/>
      <protection locked="0"/>
    </xf>
    <xf numFmtId="2" fontId="1" fillId="0" borderId="2" xfId="0" applyNumberFormat="1" applyFont="1" applyFill="1" applyBorder="1" applyAlignment="1" applyProtection="1">
      <alignment horizontal="center" wrapText="1"/>
      <protection locked="0"/>
    </xf>
    <xf numFmtId="2" fontId="1" fillId="0" borderId="2" xfId="0" applyNumberFormat="1" applyFont="1" applyFill="1" applyBorder="1" applyAlignment="1">
      <alignment horizontal="center" wrapText="1"/>
    </xf>
    <xf numFmtId="16" fontId="1" fillId="0" borderId="2" xfId="0" applyNumberFormat="1"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1" fillId="0" borderId="0" xfId="0" applyFont="1" applyAlignment="1">
      <alignment horizontal="center" wrapText="1"/>
    </xf>
    <xf numFmtId="49" fontId="2" fillId="0" borderId="2" xfId="0" applyNumberFormat="1" applyFont="1" applyBorder="1" applyAlignment="1">
      <alignment horizontal="center" vertical="center" wrapText="1"/>
    </xf>
    <xf numFmtId="0" fontId="1" fillId="0" borderId="16" xfId="0" applyFont="1" applyFill="1" applyBorder="1" applyAlignment="1" applyProtection="1">
      <alignment vertical="top" wrapText="1" shrinkToFit="1"/>
      <protection locked="0"/>
    </xf>
    <xf numFmtId="0" fontId="1" fillId="0" borderId="17" xfId="0" applyFont="1" applyFill="1" applyBorder="1" applyAlignment="1" applyProtection="1">
      <alignment vertical="top" wrapText="1" shrinkToFit="1"/>
      <protection locked="0"/>
    </xf>
    <xf numFmtId="0" fontId="1" fillId="0" borderId="9" xfId="0" applyFont="1" applyFill="1" applyBorder="1" applyAlignment="1" applyProtection="1">
      <alignment vertical="top" wrapText="1" shrinkToFit="1"/>
      <protection locked="0"/>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 fillId="0" borderId="2"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right" vertical="center" shrinkToFit="1"/>
      <protection locked="0"/>
    </xf>
    <xf numFmtId="0" fontId="2" fillId="0" borderId="15" xfId="0" applyFont="1" applyFill="1" applyBorder="1" applyAlignment="1" applyProtection="1">
      <alignment horizontal="right" vertical="center" shrinkToFit="1"/>
      <protection locked="0"/>
    </xf>
    <xf numFmtId="0" fontId="2" fillId="0" borderId="12" xfId="0" applyFont="1" applyFill="1" applyBorder="1" applyAlignment="1" applyProtection="1">
      <alignment horizontal="right" vertical="center" shrinkToFit="1"/>
      <protection locked="0"/>
    </xf>
    <xf numFmtId="0" fontId="11" fillId="0" borderId="0" xfId="0" applyFont="1" applyFill="1" applyAlignment="1">
      <alignment horizontal="left" wrapText="1"/>
    </xf>
    <xf numFmtId="0" fontId="0" fillId="0" borderId="0" xfId="0" applyFill="1" applyAlignment="1">
      <alignment horizontal="left" wrapText="1"/>
    </xf>
    <xf numFmtId="0" fontId="2" fillId="0" borderId="0" xfId="0" applyFont="1" applyAlignment="1">
      <alignment horizontal="left" vertical="center" wrapText="1"/>
    </xf>
    <xf numFmtId="0" fontId="6" fillId="2" borderId="0"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cellXfs>
  <cellStyles count="2">
    <cellStyle name="Įprastas"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tabSelected="1" topLeftCell="A46" workbookViewId="0">
      <selection activeCell="B62" sqref="B62"/>
    </sheetView>
  </sheetViews>
  <sheetFormatPr defaultRowHeight="15" x14ac:dyDescent="0.25"/>
  <cols>
    <col min="1" max="1" width="4.140625" customWidth="1"/>
    <col min="2" max="2" width="40.85546875" customWidth="1"/>
    <col min="3" max="3" width="26.85546875" customWidth="1"/>
    <col min="4" max="4" width="12.7109375" customWidth="1"/>
    <col min="5" max="6" width="13.7109375" customWidth="1"/>
    <col min="7" max="7" width="14.5703125" customWidth="1"/>
    <col min="8" max="8" width="17.5703125" customWidth="1"/>
  </cols>
  <sheetData>
    <row r="1" spans="1:17" ht="15.75" x14ac:dyDescent="0.25">
      <c r="A1" s="71" t="s">
        <v>72</v>
      </c>
      <c r="B1" s="72"/>
      <c r="C1" s="72"/>
      <c r="D1" s="72"/>
      <c r="E1" s="72"/>
      <c r="F1" s="72"/>
      <c r="G1" s="72"/>
      <c r="H1" s="72"/>
      <c r="I1" s="1"/>
    </row>
    <row r="2" spans="1:17" ht="15.75" x14ac:dyDescent="0.25">
      <c r="A2" s="4"/>
      <c r="B2" s="18"/>
      <c r="C2" s="6"/>
      <c r="D2" s="6"/>
      <c r="E2" s="6"/>
      <c r="F2" s="6"/>
      <c r="G2" s="6"/>
      <c r="H2" s="5"/>
      <c r="I2" s="1"/>
    </row>
    <row r="3" spans="1:17" ht="15.75" x14ac:dyDescent="0.25">
      <c r="A3" s="4"/>
      <c r="B3" s="5"/>
      <c r="C3" s="10"/>
      <c r="D3" s="10"/>
      <c r="E3" s="5"/>
      <c r="F3" s="63"/>
      <c r="G3" s="5"/>
      <c r="H3" s="5"/>
      <c r="I3" s="1"/>
    </row>
    <row r="4" spans="1:17" ht="15.75" x14ac:dyDescent="0.25">
      <c r="A4" s="2" t="s">
        <v>0</v>
      </c>
      <c r="B4" s="3"/>
      <c r="C4" s="1"/>
      <c r="D4" s="1"/>
      <c r="E4" s="1"/>
      <c r="F4" s="1"/>
      <c r="G4" s="1"/>
      <c r="H4" s="1"/>
      <c r="I4" s="1"/>
    </row>
    <row r="5" spans="1:17" ht="15.75" x14ac:dyDescent="0.25">
      <c r="A5" s="95" t="s">
        <v>24</v>
      </c>
      <c r="B5" s="95"/>
      <c r="C5" s="95"/>
      <c r="D5" s="95"/>
      <c r="E5" s="13"/>
      <c r="F5" s="13"/>
      <c r="G5" s="13"/>
      <c r="H5" s="13"/>
      <c r="I5" s="13"/>
      <c r="J5" s="14"/>
      <c r="K5" s="7"/>
      <c r="L5" s="7"/>
      <c r="M5" s="7"/>
      <c r="N5" s="7"/>
      <c r="O5" s="7"/>
      <c r="P5" s="7"/>
      <c r="Q5" s="7"/>
    </row>
    <row r="6" spans="1:17" x14ac:dyDescent="0.25">
      <c r="A6" s="43" t="s">
        <v>1</v>
      </c>
      <c r="B6" s="44"/>
      <c r="C6" s="45"/>
      <c r="D6" s="45"/>
      <c r="E6" s="8"/>
      <c r="F6" s="8"/>
      <c r="G6" s="8"/>
      <c r="H6" s="8"/>
      <c r="I6" s="8"/>
    </row>
    <row r="7" spans="1:17" ht="15.75" x14ac:dyDescent="0.25">
      <c r="A7" s="96">
        <v>190685619</v>
      </c>
      <c r="B7" s="96"/>
      <c r="C7" s="96"/>
      <c r="D7" s="96"/>
      <c r="E7" s="94"/>
      <c r="F7" s="94"/>
      <c r="G7" s="94"/>
      <c r="H7" s="94"/>
      <c r="I7" s="94"/>
    </row>
    <row r="8" spans="1:17" x14ac:dyDescent="0.25">
      <c r="A8" s="43" t="s">
        <v>2</v>
      </c>
      <c r="B8" s="44"/>
      <c r="C8" s="45"/>
      <c r="D8" s="45"/>
      <c r="E8" s="8"/>
      <c r="F8" s="8"/>
      <c r="G8" s="8"/>
      <c r="H8" s="8"/>
      <c r="I8" s="8"/>
    </row>
    <row r="9" spans="1:17" ht="15.75" x14ac:dyDescent="0.25">
      <c r="A9" s="9"/>
      <c r="B9" s="3"/>
      <c r="C9" s="1"/>
      <c r="D9" s="1"/>
      <c r="E9" s="1"/>
      <c r="F9" s="1"/>
      <c r="G9" s="1"/>
      <c r="H9" s="1"/>
      <c r="I9" s="1"/>
    </row>
    <row r="10" spans="1:17" ht="30" customHeight="1" x14ac:dyDescent="0.25">
      <c r="A10" s="93" t="s">
        <v>12</v>
      </c>
      <c r="B10" s="93"/>
      <c r="C10" s="93"/>
      <c r="D10" s="93"/>
      <c r="E10" s="93"/>
      <c r="F10" s="93"/>
      <c r="G10" s="93"/>
      <c r="H10" s="1"/>
      <c r="I10" s="1"/>
    </row>
    <row r="12" spans="1:17" ht="14.45" customHeight="1" x14ac:dyDescent="0.25">
      <c r="A12" s="78" t="s">
        <v>3</v>
      </c>
      <c r="B12" s="80" t="s">
        <v>4</v>
      </c>
      <c r="C12" s="78" t="s">
        <v>19</v>
      </c>
      <c r="D12" s="80" t="s">
        <v>5</v>
      </c>
      <c r="E12" s="73" t="s">
        <v>13</v>
      </c>
      <c r="F12" s="73" t="s">
        <v>23</v>
      </c>
      <c r="G12" s="77" t="s">
        <v>15</v>
      </c>
      <c r="H12" s="78" t="s">
        <v>11</v>
      </c>
    </row>
    <row r="13" spans="1:17" ht="124.15" customHeight="1" x14ac:dyDescent="0.25">
      <c r="A13" s="79"/>
      <c r="B13" s="80"/>
      <c r="C13" s="79"/>
      <c r="D13" s="80"/>
      <c r="E13" s="73"/>
      <c r="F13" s="73"/>
      <c r="G13" s="77"/>
      <c r="H13" s="79"/>
    </row>
    <row r="14" spans="1:17" ht="20.65" customHeight="1" x14ac:dyDescent="0.25">
      <c r="A14" s="40">
        <v>1</v>
      </c>
      <c r="B14" s="41">
        <v>2</v>
      </c>
      <c r="C14" s="40">
        <v>3</v>
      </c>
      <c r="D14" s="41">
        <v>4</v>
      </c>
      <c r="E14" s="64" t="s">
        <v>14</v>
      </c>
      <c r="F14" s="64" t="s">
        <v>22</v>
      </c>
      <c r="G14" s="41">
        <v>7</v>
      </c>
      <c r="H14" s="40">
        <v>8</v>
      </c>
    </row>
    <row r="15" spans="1:17" ht="46.5" customHeight="1" x14ac:dyDescent="0.25">
      <c r="A15" s="83">
        <v>1</v>
      </c>
      <c r="B15" s="19" t="s">
        <v>25</v>
      </c>
      <c r="C15" s="38"/>
      <c r="D15" s="37"/>
      <c r="E15" s="11"/>
      <c r="F15" s="11"/>
      <c r="G15" s="11"/>
      <c r="H15" s="38"/>
    </row>
    <row r="16" spans="1:17" ht="18" customHeight="1" x14ac:dyDescent="0.25">
      <c r="A16" s="83"/>
      <c r="B16" s="19" t="s">
        <v>17</v>
      </c>
      <c r="C16" s="38"/>
      <c r="D16" s="37"/>
      <c r="E16" s="11"/>
      <c r="F16" s="11"/>
      <c r="G16" s="11"/>
      <c r="H16" s="38"/>
    </row>
    <row r="17" spans="1:8" ht="45.75" customHeight="1" x14ac:dyDescent="0.25">
      <c r="A17" s="83"/>
      <c r="B17" s="20" t="s">
        <v>27</v>
      </c>
      <c r="C17" s="38"/>
      <c r="D17" s="37"/>
      <c r="E17" s="11"/>
      <c r="F17" s="11"/>
      <c r="G17" s="11"/>
      <c r="H17" s="38"/>
    </row>
    <row r="18" spans="1:8" ht="26.25" customHeight="1" x14ac:dyDescent="0.25">
      <c r="A18" s="83"/>
      <c r="B18" s="20" t="s">
        <v>26</v>
      </c>
      <c r="C18" s="38"/>
      <c r="D18" s="37"/>
      <c r="E18" s="11"/>
      <c r="F18" s="11"/>
      <c r="G18" s="11"/>
      <c r="H18" s="38"/>
    </row>
    <row r="19" spans="1:8" ht="61.5" customHeight="1" x14ac:dyDescent="0.25">
      <c r="A19" s="83"/>
      <c r="B19" s="20" t="s">
        <v>32</v>
      </c>
      <c r="C19" s="38"/>
      <c r="D19" s="37"/>
      <c r="E19" s="11"/>
      <c r="F19" s="11"/>
      <c r="G19" s="11"/>
      <c r="H19" s="38"/>
    </row>
    <row r="20" spans="1:8" ht="49.5" customHeight="1" x14ac:dyDescent="0.25">
      <c r="A20" s="83"/>
      <c r="B20" s="19" t="s">
        <v>28</v>
      </c>
      <c r="C20" s="38"/>
      <c r="D20" s="37"/>
      <c r="E20" s="11"/>
      <c r="F20" s="11"/>
      <c r="G20" s="11"/>
      <c r="H20" s="38"/>
    </row>
    <row r="21" spans="1:8" ht="15.75" x14ac:dyDescent="0.25">
      <c r="A21" s="83"/>
      <c r="B21" s="19" t="s">
        <v>16</v>
      </c>
      <c r="C21" s="38"/>
      <c r="D21" s="37"/>
      <c r="E21" s="11"/>
      <c r="F21" s="11"/>
      <c r="G21" s="11"/>
      <c r="H21" s="38"/>
    </row>
    <row r="22" spans="1:8" ht="15.75" x14ac:dyDescent="0.25">
      <c r="A22" s="83"/>
      <c r="B22" s="19" t="s">
        <v>63</v>
      </c>
      <c r="C22" s="19"/>
      <c r="D22" s="67">
        <v>15000</v>
      </c>
      <c r="E22" s="66">
        <v>3000</v>
      </c>
      <c r="F22" s="47" t="s">
        <v>29</v>
      </c>
      <c r="G22" s="51">
        <f>SUM(D22:E22)</f>
        <v>18000</v>
      </c>
      <c r="H22" s="19"/>
    </row>
    <row r="23" spans="1:8" ht="15.75" x14ac:dyDescent="0.25">
      <c r="A23" s="83"/>
      <c r="B23" s="19" t="s">
        <v>30</v>
      </c>
      <c r="C23" s="19"/>
      <c r="D23" s="67">
        <v>13180</v>
      </c>
      <c r="E23" s="66">
        <v>2000</v>
      </c>
      <c r="F23" s="47" t="s">
        <v>29</v>
      </c>
      <c r="G23" s="51">
        <f t="shared" ref="G23:G36" si="0">SUM(D23:E23)</f>
        <v>15180</v>
      </c>
      <c r="H23" s="19"/>
    </row>
    <row r="24" spans="1:8" ht="31.5" x14ac:dyDescent="0.25">
      <c r="A24" s="83"/>
      <c r="B24" s="19" t="s">
        <v>43</v>
      </c>
      <c r="C24" s="19"/>
      <c r="D24" s="67">
        <v>12000</v>
      </c>
      <c r="E24" s="66">
        <v>3000</v>
      </c>
      <c r="F24" s="47" t="s">
        <v>29</v>
      </c>
      <c r="G24" s="51">
        <f t="shared" si="0"/>
        <v>15000</v>
      </c>
      <c r="H24" s="70" t="s">
        <v>61</v>
      </c>
    </row>
    <row r="25" spans="1:8" ht="15.75" x14ac:dyDescent="0.25">
      <c r="A25" s="84"/>
      <c r="B25" s="19" t="s">
        <v>31</v>
      </c>
      <c r="C25" s="21"/>
      <c r="D25" s="67">
        <v>13180</v>
      </c>
      <c r="E25" s="66">
        <v>2000</v>
      </c>
      <c r="F25" s="47" t="s">
        <v>29</v>
      </c>
      <c r="G25" s="51">
        <f t="shared" si="0"/>
        <v>15180</v>
      </c>
      <c r="H25" s="19"/>
    </row>
    <row r="26" spans="1:8" ht="31.5" x14ac:dyDescent="0.25">
      <c r="A26" s="84"/>
      <c r="B26" s="19" t="s">
        <v>44</v>
      </c>
      <c r="C26" s="21"/>
      <c r="D26" s="67">
        <v>10000</v>
      </c>
      <c r="E26" s="66">
        <v>2000</v>
      </c>
      <c r="F26" s="47" t="s">
        <v>29</v>
      </c>
      <c r="G26" s="51">
        <f t="shared" si="0"/>
        <v>12000</v>
      </c>
      <c r="H26" s="70" t="s">
        <v>61</v>
      </c>
    </row>
    <row r="27" spans="1:8" ht="15.75" x14ac:dyDescent="0.25">
      <c r="A27" s="84"/>
      <c r="B27" s="19" t="s">
        <v>33</v>
      </c>
      <c r="C27" s="21"/>
      <c r="D27" s="67">
        <v>13180</v>
      </c>
      <c r="E27" s="66">
        <v>2000</v>
      </c>
      <c r="F27" s="47" t="s">
        <v>29</v>
      </c>
      <c r="G27" s="51">
        <f t="shared" si="0"/>
        <v>15180</v>
      </c>
      <c r="H27" s="19"/>
    </row>
    <row r="28" spans="1:8" ht="31.5" x14ac:dyDescent="0.25">
      <c r="A28" s="84"/>
      <c r="B28" s="19" t="s">
        <v>34</v>
      </c>
      <c r="C28" s="21"/>
      <c r="D28" s="67">
        <v>10700</v>
      </c>
      <c r="E28" s="66">
        <v>2500</v>
      </c>
      <c r="F28" s="47" t="s">
        <v>29</v>
      </c>
      <c r="G28" s="51">
        <f t="shared" si="0"/>
        <v>13200</v>
      </c>
      <c r="H28" s="70" t="s">
        <v>58</v>
      </c>
    </row>
    <row r="29" spans="1:8" ht="15.75" x14ac:dyDescent="0.25">
      <c r="A29" s="84"/>
      <c r="B29" s="19" t="s">
        <v>35</v>
      </c>
      <c r="C29" s="21"/>
      <c r="D29" s="67">
        <v>15000</v>
      </c>
      <c r="E29" s="66">
        <v>3000</v>
      </c>
      <c r="F29" s="47" t="s">
        <v>29</v>
      </c>
      <c r="G29" s="51">
        <f t="shared" si="0"/>
        <v>18000</v>
      </c>
      <c r="H29" s="19"/>
    </row>
    <row r="30" spans="1:8" ht="15.75" x14ac:dyDescent="0.25">
      <c r="A30" s="84"/>
      <c r="B30" s="19" t="s">
        <v>64</v>
      </c>
      <c r="C30" s="21"/>
      <c r="D30" s="67">
        <v>13180</v>
      </c>
      <c r="E30" s="66">
        <v>2000</v>
      </c>
      <c r="F30" s="47" t="s">
        <v>29</v>
      </c>
      <c r="G30" s="51">
        <f t="shared" si="0"/>
        <v>15180</v>
      </c>
      <c r="H30" s="19"/>
    </row>
    <row r="31" spans="1:8" ht="15.75" x14ac:dyDescent="0.25">
      <c r="A31" s="84"/>
      <c r="B31" s="19" t="s">
        <v>36</v>
      </c>
      <c r="C31" s="21"/>
      <c r="D31" s="67">
        <v>13180</v>
      </c>
      <c r="E31" s="66">
        <v>2000</v>
      </c>
      <c r="F31" s="47" t="s">
        <v>29</v>
      </c>
      <c r="G31" s="51">
        <f t="shared" si="0"/>
        <v>15180</v>
      </c>
      <c r="H31" s="19"/>
    </row>
    <row r="32" spans="1:8" ht="15.75" x14ac:dyDescent="0.25">
      <c r="A32" s="84"/>
      <c r="B32" s="21" t="s">
        <v>37</v>
      </c>
      <c r="C32" s="21"/>
      <c r="D32" s="67">
        <v>15000</v>
      </c>
      <c r="E32" s="66">
        <v>3000</v>
      </c>
      <c r="F32" s="47" t="s">
        <v>29</v>
      </c>
      <c r="G32" s="51">
        <f t="shared" si="0"/>
        <v>18000</v>
      </c>
      <c r="H32" s="19"/>
    </row>
    <row r="33" spans="1:9" ht="31.5" x14ac:dyDescent="0.25">
      <c r="A33" s="84"/>
      <c r="B33" s="21" t="s">
        <v>42</v>
      </c>
      <c r="C33" s="21"/>
      <c r="D33" s="67">
        <v>11000</v>
      </c>
      <c r="E33" s="66">
        <v>2000</v>
      </c>
      <c r="F33" s="47" t="s">
        <v>29</v>
      </c>
      <c r="G33" s="51">
        <f t="shared" si="0"/>
        <v>13000</v>
      </c>
      <c r="H33" s="70" t="s">
        <v>61</v>
      </c>
    </row>
    <row r="34" spans="1:9" ht="47.25" x14ac:dyDescent="0.25">
      <c r="A34" s="84"/>
      <c r="B34" s="21" t="s">
        <v>65</v>
      </c>
      <c r="C34" s="21"/>
      <c r="D34" s="67">
        <v>7200</v>
      </c>
      <c r="E34" s="66">
        <v>2000</v>
      </c>
      <c r="F34" s="47" t="s">
        <v>29</v>
      </c>
      <c r="G34" s="51">
        <f t="shared" si="0"/>
        <v>9200</v>
      </c>
      <c r="H34" s="70" t="s">
        <v>73</v>
      </c>
    </row>
    <row r="35" spans="1:9" ht="31.5" x14ac:dyDescent="0.25">
      <c r="A35" s="84"/>
      <c r="B35" s="19" t="s">
        <v>67</v>
      </c>
      <c r="C35" s="21"/>
      <c r="D35" s="67">
        <v>6800</v>
      </c>
      <c r="E35" s="66">
        <v>2000</v>
      </c>
      <c r="F35" s="47" t="s">
        <v>29</v>
      </c>
      <c r="G35" s="51">
        <f t="shared" si="0"/>
        <v>8800</v>
      </c>
      <c r="H35" s="70" t="s">
        <v>61</v>
      </c>
    </row>
    <row r="36" spans="1:9" ht="31.5" x14ac:dyDescent="0.25">
      <c r="A36" s="84"/>
      <c r="B36" s="21" t="s">
        <v>66</v>
      </c>
      <c r="C36" s="21"/>
      <c r="D36" s="67">
        <v>26150</v>
      </c>
      <c r="E36" s="66">
        <v>3000</v>
      </c>
      <c r="F36" s="47" t="s">
        <v>29</v>
      </c>
      <c r="G36" s="51">
        <f t="shared" si="0"/>
        <v>29150</v>
      </c>
      <c r="H36" s="70" t="s">
        <v>57</v>
      </c>
    </row>
    <row r="37" spans="1:9" ht="16.5" thickBot="1" x14ac:dyDescent="0.3">
      <c r="A37" s="88" t="s">
        <v>18</v>
      </c>
      <c r="B37" s="89"/>
      <c r="C37" s="90"/>
      <c r="D37" s="48">
        <f>SUM(D22:D36)</f>
        <v>194750</v>
      </c>
      <c r="E37" s="49">
        <f>SUM(E22:E36)</f>
        <v>35500</v>
      </c>
      <c r="F37" s="56"/>
      <c r="G37" s="56">
        <f>SUM(G22:G36)</f>
        <v>230250</v>
      </c>
      <c r="H37" s="22"/>
    </row>
    <row r="38" spans="1:9" ht="47.25" x14ac:dyDescent="0.25">
      <c r="A38" s="85">
        <v>2</v>
      </c>
      <c r="B38" s="19" t="s">
        <v>39</v>
      </c>
      <c r="C38" s="38"/>
      <c r="D38" s="37"/>
      <c r="E38" s="11"/>
      <c r="F38" s="11"/>
      <c r="G38" s="11"/>
      <c r="H38" s="38"/>
    </row>
    <row r="39" spans="1:9" ht="15.6" customHeight="1" x14ac:dyDescent="0.25">
      <c r="A39" s="85"/>
      <c r="B39" s="19" t="s">
        <v>17</v>
      </c>
      <c r="C39" s="38"/>
      <c r="D39" s="37"/>
      <c r="E39" s="11"/>
      <c r="F39" s="11"/>
      <c r="G39" s="11"/>
      <c r="H39" s="38"/>
    </row>
    <row r="40" spans="1:9" ht="31.5" x14ac:dyDescent="0.25">
      <c r="A40" s="85"/>
      <c r="B40" s="20" t="s">
        <v>38</v>
      </c>
      <c r="C40" s="38"/>
      <c r="D40" s="37"/>
      <c r="E40" s="11"/>
      <c r="F40" s="11"/>
      <c r="G40" s="11"/>
      <c r="H40" s="38"/>
    </row>
    <row r="41" spans="1:9" ht="15.75" x14ac:dyDescent="0.25">
      <c r="A41" s="85"/>
      <c r="B41" s="20" t="s">
        <v>69</v>
      </c>
      <c r="C41" s="38"/>
      <c r="D41" s="37"/>
      <c r="E41" s="11"/>
      <c r="F41" s="11"/>
      <c r="G41" s="11"/>
      <c r="H41" s="38"/>
      <c r="I41" s="1"/>
    </row>
    <row r="42" spans="1:9" ht="31.5" x14ac:dyDescent="0.25">
      <c r="A42" s="85"/>
      <c r="B42" s="19" t="s">
        <v>47</v>
      </c>
      <c r="C42" s="38"/>
      <c r="D42" s="37"/>
      <c r="E42" s="11"/>
      <c r="F42" s="11"/>
      <c r="G42" s="11"/>
      <c r="H42" s="38"/>
      <c r="I42" s="15"/>
    </row>
    <row r="43" spans="1:9" ht="15.75" x14ac:dyDescent="0.25">
      <c r="A43" s="86"/>
      <c r="B43" s="19" t="s">
        <v>16</v>
      </c>
      <c r="C43" s="38"/>
      <c r="D43" s="37"/>
      <c r="E43" s="11"/>
      <c r="F43" s="11"/>
      <c r="G43" s="11"/>
      <c r="H43" s="38"/>
      <c r="I43" s="1"/>
    </row>
    <row r="44" spans="1:9" ht="47.25" x14ac:dyDescent="0.25">
      <c r="A44" s="86"/>
      <c r="B44" s="19" t="s">
        <v>40</v>
      </c>
      <c r="C44" s="19"/>
      <c r="D44" s="67">
        <v>3000</v>
      </c>
      <c r="E44" s="66">
        <v>1000</v>
      </c>
      <c r="F44" s="69" t="s">
        <v>55</v>
      </c>
      <c r="G44" s="51">
        <f>SUM(D44:E44)</f>
        <v>4000</v>
      </c>
      <c r="H44" s="19" t="s">
        <v>74</v>
      </c>
    </row>
    <row r="45" spans="1:9" ht="47.25" x14ac:dyDescent="0.25">
      <c r="A45" s="86"/>
      <c r="B45" s="19" t="s">
        <v>54</v>
      </c>
      <c r="C45" s="19"/>
      <c r="D45" s="67">
        <v>24000</v>
      </c>
      <c r="E45" s="66"/>
      <c r="F45" s="47"/>
      <c r="G45" s="51">
        <f t="shared" ref="G45:G55" si="1">SUM(D45:E45)</f>
        <v>24000</v>
      </c>
      <c r="H45" s="19"/>
    </row>
    <row r="46" spans="1:9" ht="15.75" x14ac:dyDescent="0.25">
      <c r="A46" s="86"/>
      <c r="B46" s="19" t="s">
        <v>49</v>
      </c>
      <c r="C46" s="21"/>
      <c r="D46" s="67">
        <v>18000</v>
      </c>
      <c r="E46" s="66"/>
      <c r="F46" s="47"/>
      <c r="G46" s="51">
        <f t="shared" si="1"/>
        <v>18000</v>
      </c>
      <c r="H46" s="19"/>
    </row>
    <row r="47" spans="1:9" ht="15.75" x14ac:dyDescent="0.25">
      <c r="A47" s="86"/>
      <c r="B47" s="19" t="s">
        <v>50</v>
      </c>
      <c r="C47" s="21"/>
      <c r="D47" s="67">
        <v>18000</v>
      </c>
      <c r="E47" s="66"/>
      <c r="F47" s="47"/>
      <c r="G47" s="51">
        <f t="shared" si="1"/>
        <v>18000</v>
      </c>
      <c r="H47" s="19"/>
    </row>
    <row r="48" spans="1:9" ht="15.75" x14ac:dyDescent="0.25">
      <c r="A48" s="86"/>
      <c r="B48" s="19" t="s">
        <v>62</v>
      </c>
      <c r="C48" s="21"/>
      <c r="D48" s="67">
        <v>10000</v>
      </c>
      <c r="E48" s="66">
        <v>5000</v>
      </c>
      <c r="F48" s="47" t="s">
        <v>45</v>
      </c>
      <c r="G48" s="51">
        <f t="shared" si="1"/>
        <v>15000</v>
      </c>
      <c r="H48" s="19"/>
    </row>
    <row r="49" spans="1:8" ht="15.75" x14ac:dyDescent="0.25">
      <c r="A49" s="86"/>
      <c r="B49" s="19" t="s">
        <v>71</v>
      </c>
      <c r="C49" s="21"/>
      <c r="D49" s="67">
        <v>5000</v>
      </c>
      <c r="E49" s="66">
        <v>1000</v>
      </c>
      <c r="F49" s="47" t="s">
        <v>45</v>
      </c>
      <c r="G49" s="51">
        <f t="shared" si="1"/>
        <v>6000</v>
      </c>
      <c r="H49" s="19"/>
    </row>
    <row r="50" spans="1:8" ht="15.75" x14ac:dyDescent="0.25">
      <c r="A50" s="86"/>
      <c r="B50" s="19" t="s">
        <v>70</v>
      </c>
      <c r="C50" s="21"/>
      <c r="D50" s="67">
        <v>4000</v>
      </c>
      <c r="E50" s="66">
        <v>1000</v>
      </c>
      <c r="F50" s="47" t="s">
        <v>45</v>
      </c>
      <c r="G50" s="51">
        <f t="shared" si="1"/>
        <v>5000</v>
      </c>
      <c r="H50" s="19"/>
    </row>
    <row r="51" spans="1:8" ht="15.75" x14ac:dyDescent="0.25">
      <c r="A51" s="86"/>
      <c r="B51" s="19" t="s">
        <v>41</v>
      </c>
      <c r="C51" s="21"/>
      <c r="D51" s="67">
        <v>3000</v>
      </c>
      <c r="E51" s="66"/>
      <c r="F51" s="47"/>
      <c r="G51" s="51">
        <f t="shared" si="1"/>
        <v>3000</v>
      </c>
      <c r="H51" s="19"/>
    </row>
    <row r="52" spans="1:8" ht="15.75" x14ac:dyDescent="0.25">
      <c r="A52" s="86"/>
      <c r="B52" s="19" t="s">
        <v>51</v>
      </c>
      <c r="C52" s="26"/>
      <c r="D52" s="67">
        <v>2000</v>
      </c>
      <c r="E52" s="66">
        <v>500</v>
      </c>
      <c r="F52" s="47" t="s">
        <v>45</v>
      </c>
      <c r="G52" s="51">
        <f t="shared" si="1"/>
        <v>2500</v>
      </c>
      <c r="H52" s="19"/>
    </row>
    <row r="53" spans="1:8" ht="47.25" x14ac:dyDescent="0.25">
      <c r="A53" s="86"/>
      <c r="B53" s="19" t="s">
        <v>52</v>
      </c>
      <c r="C53" s="26"/>
      <c r="D53" s="68">
        <v>7500</v>
      </c>
      <c r="E53" s="66"/>
      <c r="F53" s="47"/>
      <c r="G53" s="51">
        <f t="shared" si="1"/>
        <v>7500</v>
      </c>
      <c r="H53" s="19" t="s">
        <v>75</v>
      </c>
    </row>
    <row r="54" spans="1:8" ht="31.5" x14ac:dyDescent="0.25">
      <c r="A54" s="86"/>
      <c r="B54" s="19" t="s">
        <v>53</v>
      </c>
      <c r="C54" s="26"/>
      <c r="D54" s="68">
        <v>4430</v>
      </c>
      <c r="E54" s="66"/>
      <c r="F54" s="47"/>
      <c r="G54" s="51">
        <f t="shared" si="1"/>
        <v>4430</v>
      </c>
      <c r="H54" s="19" t="s">
        <v>76</v>
      </c>
    </row>
    <row r="55" spans="1:8" ht="15.75" x14ac:dyDescent="0.25">
      <c r="A55" s="86"/>
      <c r="B55" s="19" t="s">
        <v>56</v>
      </c>
      <c r="C55" s="26"/>
      <c r="D55" s="68">
        <v>2000</v>
      </c>
      <c r="E55" s="47">
        <v>600</v>
      </c>
      <c r="F55" s="47" t="s">
        <v>45</v>
      </c>
      <c r="G55" s="51">
        <f t="shared" si="1"/>
        <v>2600</v>
      </c>
      <c r="H55" s="19"/>
    </row>
    <row r="56" spans="1:8" ht="16.5" thickBot="1" x14ac:dyDescent="0.3">
      <c r="A56" s="88" t="s">
        <v>18</v>
      </c>
      <c r="B56" s="89"/>
      <c r="C56" s="90"/>
      <c r="D56" s="52">
        <f>SUM(D44:D55)</f>
        <v>100930</v>
      </c>
      <c r="E56" s="53">
        <f>SUM(E44:E55)</f>
        <v>9100</v>
      </c>
      <c r="F56" s="57"/>
      <c r="G56" s="57">
        <f>SUM(G44:G55)</f>
        <v>110030</v>
      </c>
      <c r="H56" s="27"/>
    </row>
    <row r="57" spans="1:8" ht="15.75" x14ac:dyDescent="0.25">
      <c r="A57" s="85">
        <v>3</v>
      </c>
      <c r="B57" s="22" t="s">
        <v>46</v>
      </c>
      <c r="C57" s="39"/>
      <c r="D57" s="54"/>
      <c r="E57" s="55"/>
      <c r="F57" s="55"/>
      <c r="G57" s="55"/>
      <c r="H57" s="39"/>
    </row>
    <row r="58" spans="1:8" ht="15.75" x14ac:dyDescent="0.25">
      <c r="A58" s="85"/>
      <c r="B58" s="21" t="s">
        <v>17</v>
      </c>
      <c r="C58" s="65"/>
      <c r="D58" s="50"/>
      <c r="E58" s="51"/>
      <c r="F58" s="51"/>
      <c r="G58" s="51"/>
      <c r="H58" s="38"/>
    </row>
    <row r="59" spans="1:8" ht="15.75" x14ac:dyDescent="0.25">
      <c r="A59" s="85"/>
      <c r="B59" s="25" t="s">
        <v>48</v>
      </c>
      <c r="C59" s="65"/>
      <c r="D59" s="50"/>
      <c r="E59" s="51"/>
      <c r="F59" s="51"/>
      <c r="G59" s="51"/>
      <c r="H59" s="38"/>
    </row>
    <row r="60" spans="1:8" ht="15.75" x14ac:dyDescent="0.25">
      <c r="A60" s="86"/>
      <c r="B60" s="21" t="s">
        <v>16</v>
      </c>
      <c r="C60" s="65"/>
      <c r="D60" s="50"/>
      <c r="E60" s="51"/>
      <c r="F60" s="51"/>
      <c r="G60" s="51"/>
      <c r="H60" s="38"/>
    </row>
    <row r="61" spans="1:8" ht="31.5" x14ac:dyDescent="0.25">
      <c r="A61" s="86"/>
      <c r="B61" s="22" t="s">
        <v>77</v>
      </c>
      <c r="C61" s="24"/>
      <c r="D61" s="46">
        <v>19200</v>
      </c>
      <c r="E61" s="47"/>
      <c r="F61" s="47"/>
      <c r="G61" s="51">
        <f>SUM(D61:E61)</f>
        <v>19200</v>
      </c>
      <c r="H61" s="19"/>
    </row>
    <row r="62" spans="1:8" ht="15.75" x14ac:dyDescent="0.25">
      <c r="A62" s="86"/>
      <c r="B62" s="22"/>
      <c r="C62" s="24"/>
      <c r="D62" s="46">
        <v>18000</v>
      </c>
      <c r="E62" s="47"/>
      <c r="F62" s="47"/>
      <c r="G62" s="51">
        <f>SUM(D62:E62)</f>
        <v>18000</v>
      </c>
      <c r="H62" s="19"/>
    </row>
    <row r="63" spans="1:8" ht="15.75" x14ac:dyDescent="0.25">
      <c r="A63" s="86"/>
      <c r="B63" s="22"/>
      <c r="C63" s="24"/>
      <c r="D63" s="46">
        <v>400</v>
      </c>
      <c r="E63" s="47"/>
      <c r="F63" s="47"/>
      <c r="G63" s="51">
        <f>SUM(D63:E63)</f>
        <v>400</v>
      </c>
      <c r="H63" s="19"/>
    </row>
    <row r="64" spans="1:8" ht="15.75" x14ac:dyDescent="0.25">
      <c r="A64" s="87"/>
      <c r="B64" s="23"/>
      <c r="C64" s="24"/>
      <c r="D64" s="46">
        <v>3600</v>
      </c>
      <c r="E64" s="47"/>
      <c r="F64" s="47"/>
      <c r="G64" s="51">
        <f>SUM(D64:E64)</f>
        <v>3600</v>
      </c>
      <c r="H64" s="19"/>
    </row>
    <row r="65" spans="1:8" ht="16.5" thickBot="1" x14ac:dyDescent="0.3">
      <c r="A65" s="88" t="s">
        <v>18</v>
      </c>
      <c r="B65" s="89"/>
      <c r="C65" s="90"/>
      <c r="D65" s="52">
        <f>SUM(D61:D64)</f>
        <v>41200</v>
      </c>
      <c r="E65" s="53">
        <f>SUM(E61:E64)</f>
        <v>0</v>
      </c>
      <c r="F65" s="57"/>
      <c r="G65" s="57">
        <f>SUM(G61:G64)</f>
        <v>41200</v>
      </c>
      <c r="H65" s="27"/>
    </row>
    <row r="66" spans="1:8" ht="15.75" x14ac:dyDescent="0.25">
      <c r="A66" s="28"/>
      <c r="B66" s="23"/>
      <c r="C66" s="19"/>
      <c r="D66" s="46"/>
      <c r="E66" s="47"/>
      <c r="F66" s="47"/>
      <c r="G66" s="51"/>
      <c r="H66" s="19"/>
    </row>
    <row r="67" spans="1:8" s="62" customFormat="1" ht="15.75" x14ac:dyDescent="0.25">
      <c r="A67" s="81" t="s">
        <v>20</v>
      </c>
      <c r="B67" s="82"/>
      <c r="C67" s="82"/>
      <c r="D67" s="58">
        <f>SUM(D37+D56+D65)</f>
        <v>336880</v>
      </c>
      <c r="E67" s="59">
        <f>SUM(E37+E56+E65)</f>
        <v>44600</v>
      </c>
      <c r="F67" s="60"/>
      <c r="G67" s="60">
        <f>SUM(G37+G56+G65)</f>
        <v>381480</v>
      </c>
      <c r="H67" s="61"/>
    </row>
    <row r="68" spans="1:8" ht="33.4" customHeight="1" x14ac:dyDescent="0.25">
      <c r="A68" s="91" t="s">
        <v>21</v>
      </c>
      <c r="B68" s="92"/>
      <c r="C68" s="92"/>
      <c r="D68" s="29"/>
      <c r="E68" s="29"/>
      <c r="F68" s="29"/>
      <c r="G68" s="29"/>
      <c r="H68" s="29"/>
    </row>
    <row r="69" spans="1:8" x14ac:dyDescent="0.25">
      <c r="A69" s="29"/>
      <c r="B69" s="29"/>
      <c r="C69" s="29"/>
      <c r="D69" s="29"/>
      <c r="E69" s="29"/>
      <c r="F69" s="29"/>
      <c r="G69" s="29"/>
      <c r="H69" s="29"/>
    </row>
    <row r="70" spans="1:8" ht="15.75" x14ac:dyDescent="0.25">
      <c r="A70" s="30" t="s">
        <v>10</v>
      </c>
      <c r="B70" s="31"/>
      <c r="C70" s="32"/>
      <c r="D70" s="32"/>
      <c r="E70" s="32"/>
      <c r="F70" s="32"/>
      <c r="G70" s="32"/>
      <c r="H70" s="32"/>
    </row>
    <row r="71" spans="1:8" ht="15.75" x14ac:dyDescent="0.25">
      <c r="A71" s="33"/>
      <c r="B71" s="31"/>
      <c r="C71" s="32"/>
      <c r="D71" s="32"/>
      <c r="E71" s="32"/>
      <c r="F71" s="32"/>
      <c r="G71" s="32"/>
      <c r="H71" s="32"/>
    </row>
    <row r="72" spans="1:8" ht="177" customHeight="1" x14ac:dyDescent="0.25">
      <c r="A72" s="74" t="s">
        <v>68</v>
      </c>
      <c r="B72" s="75"/>
      <c r="C72" s="75"/>
      <c r="D72" s="76"/>
      <c r="E72" s="15"/>
      <c r="F72" s="15"/>
      <c r="G72" s="15"/>
      <c r="H72" s="15"/>
    </row>
    <row r="73" spans="1:8" ht="15.75" customHeight="1" x14ac:dyDescent="0.25">
      <c r="A73" s="42"/>
      <c r="B73" s="42"/>
      <c r="C73" s="42"/>
      <c r="D73" s="42"/>
      <c r="E73" s="15"/>
      <c r="F73" s="15"/>
      <c r="G73" s="15"/>
      <c r="H73" s="15"/>
    </row>
    <row r="74" spans="1:8" ht="15.75" customHeight="1" x14ac:dyDescent="0.25">
      <c r="A74" s="42"/>
      <c r="B74" s="42"/>
      <c r="C74" s="42"/>
      <c r="D74" s="42"/>
      <c r="E74" s="15"/>
      <c r="F74" s="15"/>
      <c r="G74" s="15"/>
      <c r="H74" s="15"/>
    </row>
    <row r="75" spans="1:8" ht="15.75" customHeight="1" x14ac:dyDescent="0.25">
      <c r="A75" s="34" t="s">
        <v>6</v>
      </c>
      <c r="B75" s="32"/>
      <c r="C75" s="32"/>
      <c r="D75" s="29"/>
      <c r="E75" s="29"/>
      <c r="F75" s="29"/>
      <c r="G75" s="29"/>
      <c r="H75" s="29"/>
    </row>
    <row r="76" spans="1:8" ht="15.75" customHeight="1" x14ac:dyDescent="0.25">
      <c r="A76" s="32"/>
      <c r="B76" s="32"/>
      <c r="C76" s="35"/>
      <c r="D76" s="29"/>
      <c r="E76" s="29"/>
      <c r="F76" s="29"/>
      <c r="G76" s="29"/>
      <c r="H76" s="29"/>
    </row>
    <row r="77" spans="1:8" ht="15.75" customHeight="1" x14ac:dyDescent="0.25">
      <c r="A77" s="34" t="s">
        <v>7</v>
      </c>
      <c r="B77" s="32" t="s">
        <v>59</v>
      </c>
      <c r="C77" s="35"/>
      <c r="D77" s="29"/>
      <c r="E77" s="29"/>
      <c r="F77" s="29"/>
      <c r="G77" s="29" t="s">
        <v>60</v>
      </c>
      <c r="H77" s="29"/>
    </row>
    <row r="78" spans="1:8" ht="15.75" customHeight="1" x14ac:dyDescent="0.25">
      <c r="A78" s="36" t="s">
        <v>8</v>
      </c>
      <c r="B78" s="35"/>
      <c r="C78" s="32"/>
      <c r="D78" s="29"/>
      <c r="E78" s="29"/>
      <c r="F78" s="29"/>
      <c r="G78" s="29"/>
      <c r="H78" s="29"/>
    </row>
    <row r="79" spans="1:8" x14ac:dyDescent="0.25">
      <c r="A79" s="16" t="s">
        <v>9</v>
      </c>
      <c r="B79" s="12"/>
    </row>
    <row r="80" spans="1:8" ht="15.75" x14ac:dyDescent="0.25">
      <c r="A80" s="1"/>
      <c r="B80" s="1"/>
      <c r="C80" s="17"/>
    </row>
  </sheetData>
  <mergeCells count="22">
    <mergeCell ref="H12:H13"/>
    <mergeCell ref="A68:C68"/>
    <mergeCell ref="A10:G10"/>
    <mergeCell ref="E7:I7"/>
    <mergeCell ref="A5:D5"/>
    <mergeCell ref="A7:D7"/>
    <mergeCell ref="A1:H1"/>
    <mergeCell ref="F12:F13"/>
    <mergeCell ref="A72:D72"/>
    <mergeCell ref="G12:G13"/>
    <mergeCell ref="A12:A13"/>
    <mergeCell ref="B12:B13"/>
    <mergeCell ref="C12:C13"/>
    <mergeCell ref="D12:D13"/>
    <mergeCell ref="E12:E13"/>
    <mergeCell ref="A67:C67"/>
    <mergeCell ref="A15:A36"/>
    <mergeCell ref="A38:A55"/>
    <mergeCell ref="A57:A64"/>
    <mergeCell ref="A37:C37"/>
    <mergeCell ref="A56:C56"/>
    <mergeCell ref="A65:C65"/>
  </mergeCells>
  <pageMargins left="0.11811023622047245" right="0.11811023622047245" top="0.35433070866141736" bottom="0.35433070866141736"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9" sqref="C29"/>
    </sheetView>
  </sheetViews>
  <sheetFormatPr defaultRowHeight="15" x14ac:dyDescent="0.2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2018-12-11T10:00:19Z</dcterms:modified>
</cp:coreProperties>
</file>